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N53FMXU5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9" i="1" l="1"/>
  <c r="I209" i="1"/>
  <c r="I213" i="1" l="1"/>
  <c r="I217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J213" i="1" l="1"/>
  <c r="J217" i="1"/>
</calcChain>
</file>

<file path=xl/sharedStrings.xml><?xml version="1.0" encoding="utf-8"?>
<sst xmlns="http://schemas.openxmlformats.org/spreadsheetml/2006/main" count="1825" uniqueCount="518">
  <si>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</si>
  <si>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</si>
  <si>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</si>
  <si>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</si>
  <si>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</si>
  <si>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</si>
  <si>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</si>
  <si>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</si>
  <si>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</si>
  <si>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</si>
  <si>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</si>
  <si>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</si>
  <si>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</si>
  <si>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</si>
  <si>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</si>
  <si>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</si>
  <si>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</si>
  <si>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</si>
  <si>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</si>
  <si>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</si>
  <si>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</si>
  <si>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</si>
  <si>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</si>
  <si>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</si>
  <si>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</si>
  <si>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</si>
  <si>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</si>
  <si>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</si>
  <si>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</si>
  <si>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</si>
  <si>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</si>
  <si>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</si>
  <si>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</si>
  <si>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</si>
  <si>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</si>
  <si>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</si>
  <si>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</si>
  <si>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</si>
  <si>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</si>
  <si>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</si>
  <si>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</si>
  <si>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</si>
  <si>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</si>
  <si>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</si>
  <si>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</si>
  <si>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</si>
  <si>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</si>
  <si>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</si>
  <si>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</si>
  <si>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</si>
  <si>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</si>
  <si>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</si>
  <si>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</si>
  <si>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</si>
  <si>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</si>
  <si>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</si>
  <si>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</si>
  <si>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</si>
  <si>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</si>
  <si>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</si>
  <si>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</si>
  <si>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</si>
  <si>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</si>
  <si>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</si>
  <si>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</si>
  <si>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</si>
  <si>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</si>
  <si>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</si>
  <si>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</si>
  <si>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</si>
  <si>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</si>
  <si>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</si>
  <si>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</si>
  <si>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</si>
  <si>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</si>
  <si>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</si>
  <si>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</si>
  <si>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</si>
  <si>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</si>
  <si>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</si>
  <si>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</si>
  <si>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</si>
  <si>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</si>
  <si>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</si>
  <si>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</si>
  <si>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</si>
  <si>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</si>
  <si>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</si>
  <si>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</si>
  <si>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</si>
  <si>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</si>
  <si>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</si>
  <si>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</si>
  <si>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</si>
  <si>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</si>
  <si>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</si>
  <si>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</si>
  <si>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</si>
  <si>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</si>
  <si>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</si>
  <si>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</si>
  <si>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</si>
  <si>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</si>
  <si>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</si>
  <si>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</si>
  <si>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</si>
  <si>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</si>
  <si>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</si>
  <si>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</si>
  <si>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</si>
  <si>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</si>
  <si>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</si>
  <si>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</si>
  <si>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</si>
  <si>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</si>
  <si>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</si>
  <si>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</si>
  <si>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</si>
  <si>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</si>
  <si>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</si>
  <si>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</si>
  <si>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</si>
  <si>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</si>
  <si>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</si>
  <si>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</si>
  <si>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</si>
  <si>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</si>
  <si>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</si>
  <si>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</si>
  <si>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</si>
  <si>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</si>
  <si>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</si>
  <si>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</si>
  <si>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</si>
  <si>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</si>
  <si>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</si>
  <si>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</si>
  <si>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</si>
  <si>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</si>
  <si>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</si>
  <si>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</si>
  <si>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</si>
  <si>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</si>
  <si>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</si>
  <si>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</si>
  <si>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</si>
  <si>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</si>
  <si>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</si>
  <si>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</si>
  <si>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</si>
  <si>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</si>
  <si>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</si>
  <si>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</si>
  <si>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</si>
  <si>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</si>
  <si>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</si>
  <si>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</si>
  <si>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</si>
  <si>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</si>
  <si>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</si>
  <si>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</si>
  <si>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</si>
  <si>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</si>
  <si>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</si>
  <si>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</si>
  <si>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</si>
  <si>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</si>
  <si>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</si>
  <si>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</si>
  <si>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</si>
  <si>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</si>
  <si>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</si>
  <si>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</si>
  <si>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</si>
  <si>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</si>
  <si>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</si>
  <si>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</si>
  <si>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</si>
  <si>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</si>
  <si>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</si>
  <si>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</si>
  <si>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</si>
  <si>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</si>
  <si>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</si>
  <si>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</si>
  <si>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</si>
  <si>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</si>
  <si>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</si>
  <si>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</si>
  <si>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</si>
  <si>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</si>
  <si>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</si>
  <si>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</si>
  <si>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</si>
  <si>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</si>
  <si>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</si>
  <si>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</si>
  <si>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</si>
  <si>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</si>
  <si>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</si>
  <si>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</si>
  <si>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</si>
  <si>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</si>
  <si>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</si>
  <si>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</si>
  <si>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</si>
  <si>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</si>
  <si>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</si>
  <si>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</si>
  <si>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</si>
  <si>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</si>
  <si>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</si>
  <si>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</si>
  <si>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</si>
  <si>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</si>
  <si>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</si>
  <si>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</si>
  <si>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</si>
  <si>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</si>
  <si>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</si>
  <si>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</si>
  <si>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</si>
  <si>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</si>
  <si>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</si>
  <si>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</si>
  <si>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</si>
  <si>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</si>
  <si>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</si>
  <si>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</si>
  <si>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</si>
  <si>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</si>
  <si>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</si>
  <si>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</si>
  <si>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</si>
  <si>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</si>
  <si>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</si>
  <si>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</si>
  <si>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</si>
  <si>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</si>
  <si>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</si>
  <si>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</si>
  <si>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</si>
  <si>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</si>
  <si>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</si>
  <si>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</si>
  <si>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</si>
  <si>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</si>
  <si>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</si>
  <si>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</si>
  <si>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</si>
  <si>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</si>
  <si>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</si>
  <si>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</si>
  <si>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</si>
  <si>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</si>
  <si>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</si>
  <si>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</si>
  <si>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</si>
  <si>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</si>
  <si>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</si>
  <si>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</si>
  <si>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</si>
  <si>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</si>
  <si>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</si>
  <si>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</si>
  <si>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</si>
  <si>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</si>
  <si>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</si>
  <si>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</si>
  <si>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</si>
  <si>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</si>
  <si>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</si>
  <si>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</si>
  <si>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</si>
  <si>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</si>
  <si>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</si>
  <si>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</si>
  <si>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</si>
  <si>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</si>
  <si>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</si>
  <si>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</si>
  <si>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</si>
  <si>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</si>
  <si>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</si>
  <si>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</si>
  <si>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</si>
  <si>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</si>
  <si>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</si>
  <si>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</si>
  <si>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</si>
  <si>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</si>
  <si>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</si>
  <si>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</si>
  <si>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</si>
  <si>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</si>
  <si>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</si>
  <si>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</si>
  <si>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</si>
  <si>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</si>
  <si>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</si>
  <si>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</si>
  <si>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</si>
  <si>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</si>
  <si>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</si>
  <si>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</si>
  <si>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</si>
  <si>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</si>
  <si>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</si>
  <si>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</si>
  <si>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</si>
  <si>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</si>
  <si>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</si>
  <si>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</si>
  <si>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</si>
  <si>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</si>
  <si>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</si>
  <si>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</si>
  <si>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</si>
  <si>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</si>
  <si>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</si>
  <si>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</si>
  <si>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</si>
  <si>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</si>
  <si>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</si>
  <si>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</si>
  <si>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</si>
  <si>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</si>
  <si>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</si>
  <si>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</si>
  <si>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</si>
  <si>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</si>
  <si>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</si>
  <si>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</si>
  <si>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</si>
  <si>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</si>
  <si>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</si>
  <si>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</si>
  <si>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</si>
  <si>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</si>
  <si>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</si>
  <si>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</si>
  <si>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</si>
  <si>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</si>
  <si>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</si>
  <si>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</si>
  <si>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</si>
  <si>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</si>
  <si>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</si>
  <si>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</si>
  <si>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</si>
  <si>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</si>
  <si>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</si>
  <si>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</si>
  <si>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</si>
  <si>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</si>
  <si>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</si>
  <si>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</si>
  <si>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</si>
  <si>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</si>
  <si>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</si>
  <si>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</si>
  <si>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</si>
  <si>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</si>
  <si>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</si>
  <si>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</si>
  <si>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</si>
  <si>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</si>
  <si>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</si>
  <si>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</si>
  <si>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</si>
  <si>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</si>
  <si>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</si>
  <si>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</si>
  <si>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</si>
  <si>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</si>
  <si>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</si>
  <si>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</si>
  <si>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</si>
  <si>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</si>
  <si>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</si>
  <si>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</si>
  <si>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</si>
  <si>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</si>
  <si>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</si>
  <si>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</si>
  <si>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</si>
  <si>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</si>
  <si>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</si>
  <si>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</si>
  <si>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</si>
  <si>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</si>
  <si>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</si>
  <si>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</si>
  <si>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</si>
  <si>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</si>
  <si>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</si>
  <si>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</si>
  <si>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</si>
  <si>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</si>
  <si>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</si>
  <si>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</si>
  <si>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</si>
  <si>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</si>
  <si>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</si>
  <si>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</si>
  <si>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</si>
  <si>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</si>
  <si>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</si>
  <si>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</si>
  <si>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</si>
  <si>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</si>
  <si>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</si>
  <si>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</si>
  <si>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</si>
  <si>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</si>
  <si>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</si>
  <si>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</si>
  <si>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</si>
  <si>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</si>
  <si>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</si>
  <si>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</si>
  <si>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</si>
  <si>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</si>
  <si>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</si>
  <si>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</si>
  <si>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</si>
  <si>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</si>
  <si>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</si>
  <si>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</si>
  <si>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</si>
  <si>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</si>
  <si>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</si>
  <si>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</si>
  <si>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</si>
  <si>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</si>
  <si>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</si>
  <si>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</si>
  <si>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</si>
  <si>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</si>
  <si>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</si>
  <si>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</si>
  <si>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</si>
  <si>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</si>
  <si>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</si>
  <si>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</si>
  <si>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</si>
  <si>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</si>
  <si>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</si>
  <si>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</si>
  <si>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</si>
  <si>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</si>
  <si>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</si>
  <si>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</si>
  <si>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</si>
  <si>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</si>
  <si>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</si>
  <si>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</si>
  <si>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</si>
  <si>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</si>
  <si>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</si>
  <si>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</si>
  <si>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</si>
  <si>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</si>
  <si>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</si>
  <si>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</si>
  <si>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</si>
  <si>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</si>
  <si>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</si>
  <si>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10511 Переработка молока, кроме консервирования и производство сыров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</si>
  <si>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</si>
  <si>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</si>
  <si>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</si>
  <si>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</si>
  <si>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</si>
  <si>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</si>
  <si>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</si>
  <si>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</si>
  <si>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</si>
  <si>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</si>
  <si>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</si>
  <si>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</si>
  <si>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</si>
  <si>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>86101 Деятельность больниц широкого профиля и специализированных больниц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</si>
  <si>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</si>
  <si>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</si>
  <si>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</si>
  <si>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</si>
  <si>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</si>
  <si>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г.Алматы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</si>
  <si>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</si>
  <si>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</si>
  <si>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</si>
  <si>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</si>
  <si>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</si>
  <si>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</si>
  <si>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</si>
  <si>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</si>
  <si>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</si>
  <si>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</si>
  <si>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</si>
  <si>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</si>
  <si>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</si>
  <si>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</si>
  <si>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</si>
  <si>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</si>
  <si>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</si>
  <si>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</si>
  <si>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</si>
  <si>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>Информация по подписанным Фондом проектам в рамках Механизма кредитования приоритетных проектов по состоянию на 27.11.020г.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</si>
  <si>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</si>
  <si>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</si>
  <si>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</si>
  <si>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</si>
  <si>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10611 Производство муки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</si>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</sst>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4"/>
  <sheetViews>
    <sheetView tabSelected="1" zoomScale="50" zoomScaleNormal="50" workbookViewId="0">
      <pane xSplit="2" ySplit="3" topLeftCell="C198" activePane="bottomRight" state="frozen"/>
      <selection pane="topRight" activeCell="C1" sqref="C1"/>
      <selection pane="bottomLeft" activeCell="A4" sqref="A4"/>
      <selection pane="bottomRight" activeCell="J210" sqref="J210"/>
    </sheetView>
  </sheetViews>
  <sheetFormatPr defaultColWidth="9.1796875" defaultRowHeight="15.5" x14ac:dyDescent="0.35"/>
  <cols>
    <col min="1" max="1" width="9.1796875" style="1"/>
    <col min="2" max="2" width="28.54296875" style="1" customWidth="1"/>
    <col min="3" max="3" width="22.453125" style="1" customWidth="1"/>
    <col min="4" max="4" width="14.453125" style="1" customWidth="1"/>
    <col min="5" max="5" width="22.453125" style="6" customWidth="1"/>
    <col min="6" max="6" width="36.54296875" style="1" customWidth="1"/>
    <col min="7" max="7" width="27.453125" style="1" customWidth="1"/>
    <col min="8" max="8" width="31.81640625" style="1" customWidth="1"/>
    <col min="9" max="9" width="27.1796875" style="1" customWidth="1"/>
    <col min="10" max="10" width="26.7265625" style="6" customWidth="1"/>
    <col min="11" max="11" width="21.1796875" style="1" customWidth="1"/>
    <col min="12" max="12" width="19.54296875" style="1" customWidth="1"/>
    <col min="13" max="13" width="25.453125" style="1" customWidth="1"/>
    <col min="14" max="14" width="26.1796875" style="50" customWidth="1"/>
    <col min="15" max="15" width="18.7265625" style="1" customWidth="1"/>
    <col min="16" max="16384" width="9.1796875" style="1"/>
  </cols>
  <sheetData>
    <row r="1" spans="1:14" x14ac:dyDescent="0.35">
      <c r="A1" s="65" t="s">
        <v>508</v>
      </c>
      <c r="B1" s="65"/>
      <c r="C1" s="65"/>
      <c r="D1" s="65"/>
      <c r="E1" s="66"/>
      <c r="F1" s="65"/>
      <c r="G1" s="65"/>
      <c r="H1" s="65"/>
      <c r="I1" s="65"/>
      <c r="J1" s="66"/>
      <c r="K1" s="65"/>
      <c r="L1" s="65"/>
      <c r="M1" s="65"/>
      <c r="N1" s="65"/>
    </row>
    <row r="2" spans="1:14" ht="68.25" customHeight="1" x14ac:dyDescent="0.3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3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6.5" x14ac:dyDescent="0.35">
      <c r="A4" s="8">
        <f>A3+1</f>
        <v>1</v>
      </c>
      <c r="B4" s="8" t="s">
        <v>9</v>
      </c>
      <c r="C4" s="8" t="s">
        <v>394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6.5" x14ac:dyDescent="0.35">
      <c r="A5" s="8">
        <f>A4+1</f>
        <v>2</v>
      </c>
      <c r="B5" s="14" t="s">
        <v>11</v>
      </c>
      <c r="C5" s="8" t="s">
        <v>394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6.5" x14ac:dyDescent="0.35">
      <c r="A6" s="8">
        <f t="shared" ref="A6:A69" si="0">A5+1</f>
        <v>3</v>
      </c>
      <c r="B6" s="14" t="s">
        <v>11</v>
      </c>
      <c r="C6" s="8" t="s">
        <v>398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325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6.5" x14ac:dyDescent="0.35">
      <c r="A7" s="8">
        <f t="shared" si="0"/>
        <v>4</v>
      </c>
      <c r="B7" s="14" t="s">
        <v>30</v>
      </c>
      <c r="C7" s="8" t="s">
        <v>395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326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6.5" x14ac:dyDescent="0.35">
      <c r="A8" s="8">
        <f t="shared" si="0"/>
        <v>5</v>
      </c>
      <c r="B8" s="14" t="s">
        <v>30</v>
      </c>
      <c r="C8" s="8" t="s">
        <v>395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326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1" x14ac:dyDescent="0.35">
      <c r="A9" s="8">
        <f t="shared" si="0"/>
        <v>6</v>
      </c>
      <c r="B9" s="14" t="s">
        <v>30</v>
      </c>
      <c r="C9" s="8" t="s">
        <v>398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6.5" x14ac:dyDescent="0.35">
      <c r="A10" s="8">
        <f t="shared" si="0"/>
        <v>7</v>
      </c>
      <c r="B10" s="60" t="s">
        <v>33</v>
      </c>
      <c r="C10" s="18" t="s">
        <v>402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62" x14ac:dyDescent="0.35">
      <c r="A11" s="8">
        <f t="shared" si="0"/>
        <v>8</v>
      </c>
      <c r="B11" s="14" t="s">
        <v>37</v>
      </c>
      <c r="C11" s="8" t="s">
        <v>399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35">
      <c r="A12" s="8">
        <f t="shared" si="0"/>
        <v>9</v>
      </c>
      <c r="B12" s="14" t="s">
        <v>44</v>
      </c>
      <c r="C12" s="8" t="s">
        <v>402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35">
      <c r="A13" s="8">
        <f t="shared" si="0"/>
        <v>10</v>
      </c>
      <c r="B13" s="24" t="s">
        <v>127</v>
      </c>
      <c r="C13" s="62" t="s">
        <v>394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35">
      <c r="A14" s="7">
        <f t="shared" si="0"/>
        <v>11</v>
      </c>
      <c r="B14" s="22" t="s">
        <v>73</v>
      </c>
      <c r="C14" s="23" t="s">
        <v>395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2" x14ac:dyDescent="0.35">
      <c r="A15" s="7">
        <f t="shared" si="0"/>
        <v>12</v>
      </c>
      <c r="B15" s="22" t="s">
        <v>76</v>
      </c>
      <c r="C15" s="22" t="s">
        <v>395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327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6.5" x14ac:dyDescent="0.3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328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6.5" x14ac:dyDescent="0.3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6.5" x14ac:dyDescent="0.3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7.5" x14ac:dyDescent="0.3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3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329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2" x14ac:dyDescent="0.3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35">
      <c r="A22" s="7">
        <f t="shared" si="0"/>
        <v>19</v>
      </c>
      <c r="B22" s="30" t="s">
        <v>44</v>
      </c>
      <c r="C22" s="30" t="s">
        <v>393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35">
      <c r="A23" s="7">
        <f t="shared" si="0"/>
        <v>20</v>
      </c>
      <c r="B23" s="30" t="s">
        <v>44</v>
      </c>
      <c r="C23" s="30" t="s">
        <v>393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35">
      <c r="A24" s="7">
        <f t="shared" si="0"/>
        <v>21</v>
      </c>
      <c r="B24" s="30" t="s">
        <v>44</v>
      </c>
      <c r="C24" s="30" t="s">
        <v>401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35">
      <c r="A25" s="7">
        <f t="shared" si="0"/>
        <v>22</v>
      </c>
      <c r="B25" s="30" t="s">
        <v>44</v>
      </c>
      <c r="C25" s="30" t="s">
        <v>401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35">
      <c r="A26" s="7">
        <f t="shared" si="0"/>
        <v>23</v>
      </c>
      <c r="B26" s="30" t="s">
        <v>73</v>
      </c>
      <c r="C26" s="30" t="s">
        <v>399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35">
      <c r="A27" s="7">
        <f t="shared" si="0"/>
        <v>24</v>
      </c>
      <c r="B27" s="30" t="s">
        <v>80</v>
      </c>
      <c r="C27" s="30" t="s">
        <v>401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2" x14ac:dyDescent="0.35">
      <c r="A28" s="7">
        <f t="shared" si="0"/>
        <v>25</v>
      </c>
      <c r="B28" s="7" t="s">
        <v>61</v>
      </c>
      <c r="C28" s="7" t="s">
        <v>395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2" x14ac:dyDescent="0.35">
      <c r="A29" s="7">
        <f t="shared" si="0"/>
        <v>26</v>
      </c>
      <c r="B29" s="7" t="s">
        <v>48</v>
      </c>
      <c r="C29" s="7" t="s">
        <v>402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2" x14ac:dyDescent="0.35">
      <c r="A30" s="7">
        <f t="shared" si="0"/>
        <v>27</v>
      </c>
      <c r="B30" s="7" t="s">
        <v>48</v>
      </c>
      <c r="C30" s="7" t="s">
        <v>402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3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1" x14ac:dyDescent="0.35">
      <c r="A32" s="7">
        <f t="shared" si="0"/>
        <v>29</v>
      </c>
      <c r="B32" s="18" t="s">
        <v>33</v>
      </c>
      <c r="C32" s="18" t="s">
        <v>402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2" x14ac:dyDescent="0.3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1" x14ac:dyDescent="0.35">
      <c r="A34" s="7">
        <f t="shared" si="0"/>
        <v>31</v>
      </c>
      <c r="B34" s="18" t="s">
        <v>99</v>
      </c>
      <c r="C34" s="18" t="s">
        <v>402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1" x14ac:dyDescent="0.3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1" x14ac:dyDescent="0.3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7.5" x14ac:dyDescent="0.35">
      <c r="A37" s="7">
        <f t="shared" si="0"/>
        <v>34</v>
      </c>
      <c r="B37" s="18" t="s">
        <v>103</v>
      </c>
      <c r="C37" s="18" t="s">
        <v>394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7.5" x14ac:dyDescent="0.3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2" x14ac:dyDescent="0.3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1" x14ac:dyDescent="0.35">
      <c r="A40" s="7">
        <f t="shared" si="0"/>
        <v>37</v>
      </c>
      <c r="B40" s="18" t="s">
        <v>44</v>
      </c>
      <c r="C40" s="18" t="s">
        <v>393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1" x14ac:dyDescent="0.3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46.5" x14ac:dyDescent="0.3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6.5" x14ac:dyDescent="0.35">
      <c r="A43" s="7">
        <f t="shared" si="0"/>
        <v>40</v>
      </c>
      <c r="B43" s="18" t="s">
        <v>73</v>
      </c>
      <c r="C43" s="18" t="s">
        <v>395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1" x14ac:dyDescent="0.35">
      <c r="A44" s="7">
        <f t="shared" si="0"/>
        <v>41</v>
      </c>
      <c r="B44" s="18" t="s">
        <v>44</v>
      </c>
      <c r="C44" s="18" t="s">
        <v>400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2" x14ac:dyDescent="0.3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62" x14ac:dyDescent="0.3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62" x14ac:dyDescent="0.3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6.5" x14ac:dyDescent="0.3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2" x14ac:dyDescent="0.3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8.5" x14ac:dyDescent="0.3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6.5" x14ac:dyDescent="0.3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6.5" x14ac:dyDescent="0.3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6.5" x14ac:dyDescent="0.3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1" x14ac:dyDescent="0.3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1" x14ac:dyDescent="0.3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2" x14ac:dyDescent="0.3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3" x14ac:dyDescent="0.35">
      <c r="A57" s="7">
        <f t="shared" si="0"/>
        <v>54</v>
      </c>
      <c r="B57" s="17" t="s">
        <v>73</v>
      </c>
      <c r="C57" s="17" t="s">
        <v>395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331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6.5" x14ac:dyDescent="0.35">
      <c r="A58" s="7">
        <f t="shared" si="0"/>
        <v>55</v>
      </c>
      <c r="B58" s="7" t="s">
        <v>44</v>
      </c>
      <c r="C58" s="7" t="s">
        <v>395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6.5" x14ac:dyDescent="0.3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1" x14ac:dyDescent="0.35">
      <c r="A60" s="7">
        <f t="shared" si="0"/>
        <v>57</v>
      </c>
      <c r="B60" s="7" t="s">
        <v>44</v>
      </c>
      <c r="C60" s="7" t="s">
        <v>402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6.5" x14ac:dyDescent="0.35">
      <c r="A61" s="7">
        <f t="shared" si="0"/>
        <v>58</v>
      </c>
      <c r="B61" s="7" t="s">
        <v>44</v>
      </c>
      <c r="C61" s="7" t="s">
        <v>393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6.5" x14ac:dyDescent="0.35">
      <c r="A62" s="7">
        <f t="shared" si="0"/>
        <v>59</v>
      </c>
      <c r="B62" s="7" t="s">
        <v>44</v>
      </c>
      <c r="C62" s="7" t="s">
        <v>393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6.5" x14ac:dyDescent="0.3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2" x14ac:dyDescent="0.35">
      <c r="A64" s="7">
        <f t="shared" si="0"/>
        <v>61</v>
      </c>
      <c r="B64" s="7" t="s">
        <v>37</v>
      </c>
      <c r="C64" s="7" t="s">
        <v>393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1" x14ac:dyDescent="0.35">
      <c r="A65" s="7">
        <f t="shared" si="0"/>
        <v>62</v>
      </c>
      <c r="B65" s="7" t="s">
        <v>11</v>
      </c>
      <c r="C65" s="7" t="s">
        <v>393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2" x14ac:dyDescent="0.35">
      <c r="A66" s="7">
        <f t="shared" si="0"/>
        <v>63</v>
      </c>
      <c r="B66" s="7" t="s">
        <v>117</v>
      </c>
      <c r="C66" s="7" t="s">
        <v>393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3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3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35">
      <c r="A69" s="7">
        <f t="shared" si="0"/>
        <v>66</v>
      </c>
      <c r="B69" s="7" t="s">
        <v>73</v>
      </c>
      <c r="C69" s="7" t="s">
        <v>394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35">
      <c r="A70" s="7">
        <f t="shared" ref="A70:A133" si="1">A69+1</f>
        <v>67</v>
      </c>
      <c r="B70" s="41" t="s">
        <v>30</v>
      </c>
      <c r="C70" s="30" t="s">
        <v>396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3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3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3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3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3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3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3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3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3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3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3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35">
      <c r="A82" s="7">
        <f t="shared" si="1"/>
        <v>79</v>
      </c>
      <c r="B82" s="7" t="s">
        <v>11</v>
      </c>
      <c r="C82" s="7" t="s">
        <v>397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35">
      <c r="A83" s="7">
        <f t="shared" si="1"/>
        <v>80</v>
      </c>
      <c r="B83" s="45" t="s">
        <v>195</v>
      </c>
      <c r="C83" s="45" t="s">
        <v>396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35">
      <c r="A84" s="7">
        <f t="shared" si="1"/>
        <v>81</v>
      </c>
      <c r="B84" s="7" t="s">
        <v>44</v>
      </c>
      <c r="C84" s="7" t="s">
        <v>393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35">
      <c r="A85" s="7">
        <f t="shared" si="1"/>
        <v>82</v>
      </c>
      <c r="B85" s="7" t="s">
        <v>127</v>
      </c>
      <c r="C85" s="7" t="s">
        <v>394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35">
      <c r="A86" s="7">
        <f t="shared" si="1"/>
        <v>83</v>
      </c>
      <c r="B86" s="7" t="s">
        <v>33</v>
      </c>
      <c r="C86" s="7" t="s">
        <v>393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35">
      <c r="A87" s="7">
        <f t="shared" si="1"/>
        <v>84</v>
      </c>
      <c r="B87" s="7" t="s">
        <v>33</v>
      </c>
      <c r="C87" s="7" t="s">
        <v>398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35">
      <c r="A88" s="7">
        <f t="shared" si="1"/>
        <v>85</v>
      </c>
      <c r="B88" s="7" t="s">
        <v>33</v>
      </c>
      <c r="C88" s="7" t="s">
        <v>398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35">
      <c r="A89" s="7">
        <f t="shared" si="1"/>
        <v>86</v>
      </c>
      <c r="B89" s="17" t="s">
        <v>44</v>
      </c>
      <c r="C89" s="17" t="s">
        <v>394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35">
      <c r="A90" s="7">
        <f t="shared" si="1"/>
        <v>87</v>
      </c>
      <c r="B90" s="7" t="s">
        <v>44</v>
      </c>
      <c r="C90" s="7" t="s">
        <v>394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35">
      <c r="A91" s="7">
        <f t="shared" si="1"/>
        <v>88</v>
      </c>
      <c r="B91" s="17" t="s">
        <v>133</v>
      </c>
      <c r="C91" s="17" t="s">
        <v>394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35">
      <c r="A92" s="7">
        <f t="shared" si="1"/>
        <v>89</v>
      </c>
      <c r="B92" s="7" t="s">
        <v>117</v>
      </c>
      <c r="C92" s="7" t="s">
        <v>402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35">
      <c r="A93" s="7">
        <f t="shared" si="1"/>
        <v>90</v>
      </c>
      <c r="B93" s="7" t="s">
        <v>61</v>
      </c>
      <c r="C93" s="7" t="s">
        <v>402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35">
      <c r="A94" s="7">
        <f t="shared" si="1"/>
        <v>91</v>
      </c>
      <c r="B94" s="7" t="s">
        <v>99</v>
      </c>
      <c r="C94" s="7" t="s">
        <v>393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3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3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3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3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3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3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3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3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3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3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3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3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3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3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35">
      <c r="A109" s="7">
        <f t="shared" si="1"/>
        <v>106</v>
      </c>
      <c r="B109" s="18" t="s">
        <v>33</v>
      </c>
      <c r="C109" s="17" t="s">
        <v>395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3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3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3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3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3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3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3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3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3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3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362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3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3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3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3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3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3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3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3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3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316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3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317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3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47" t="s">
        <v>318</v>
      </c>
      <c r="F130" s="7" t="s">
        <v>319</v>
      </c>
      <c r="G130" s="7" t="s">
        <v>321</v>
      </c>
      <c r="H130" s="7" t="s">
        <v>322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3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47" t="s">
        <v>318</v>
      </c>
      <c r="F131" s="7" t="s">
        <v>320</v>
      </c>
      <c r="G131" s="7" t="s">
        <v>321</v>
      </c>
      <c r="H131" s="7" t="s">
        <v>322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3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47" t="s">
        <v>333</v>
      </c>
      <c r="F132" s="7" t="s">
        <v>334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3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47" t="s">
        <v>335</v>
      </c>
      <c r="F133" s="7" t="s">
        <v>336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2" x14ac:dyDescent="0.35">
      <c r="A134" s="7">
        <f t="shared" ref="A134:A197" si="2">A133+1</f>
        <v>131</v>
      </c>
      <c r="B134" s="7" t="s">
        <v>9</v>
      </c>
      <c r="C134" s="7" t="s">
        <v>395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6.5" x14ac:dyDescent="0.3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6.5" x14ac:dyDescent="0.35">
      <c r="A136" s="7">
        <f t="shared" si="2"/>
        <v>133</v>
      </c>
      <c r="B136" s="7" t="s">
        <v>195</v>
      </c>
      <c r="C136" s="7" t="s">
        <v>402</v>
      </c>
      <c r="D136" s="30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1" x14ac:dyDescent="0.35">
      <c r="A137" s="7">
        <f t="shared" si="2"/>
        <v>134</v>
      </c>
      <c r="B137" s="7" t="s">
        <v>30</v>
      </c>
      <c r="C137" s="7" t="s">
        <v>395</v>
      </c>
      <c r="D137" s="30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6.5" x14ac:dyDescent="0.35">
      <c r="A138" s="7">
        <f t="shared" si="2"/>
        <v>135</v>
      </c>
      <c r="B138" s="7" t="s">
        <v>33</v>
      </c>
      <c r="C138" s="7" t="s">
        <v>393</v>
      </c>
      <c r="D138" s="30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39.5" x14ac:dyDescent="0.35">
      <c r="A139" s="7">
        <f t="shared" si="2"/>
        <v>136</v>
      </c>
      <c r="B139" s="7" t="s">
        <v>73</v>
      </c>
      <c r="C139" s="7" t="s">
        <v>395</v>
      </c>
      <c r="D139" s="30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77.5" x14ac:dyDescent="0.35">
      <c r="A140" s="7">
        <f t="shared" si="2"/>
        <v>137</v>
      </c>
      <c r="B140" s="7" t="s">
        <v>127</v>
      </c>
      <c r="C140" s="7" t="s">
        <v>394</v>
      </c>
      <c r="D140" s="30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35">
      <c r="A141" s="7">
        <f t="shared" si="2"/>
        <v>138</v>
      </c>
      <c r="B141" s="7" t="s">
        <v>30</v>
      </c>
      <c r="C141" s="7" t="s">
        <v>393</v>
      </c>
      <c r="D141" s="30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6.5" x14ac:dyDescent="0.35">
      <c r="A142" s="7">
        <f t="shared" si="2"/>
        <v>139</v>
      </c>
      <c r="B142" s="7" t="s">
        <v>30</v>
      </c>
      <c r="C142" s="7" t="s">
        <v>395</v>
      </c>
      <c r="D142" s="30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31" x14ac:dyDescent="0.3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6.5" x14ac:dyDescent="0.35">
      <c r="A144" s="7">
        <f t="shared" si="2"/>
        <v>141</v>
      </c>
      <c r="B144" s="7" t="s">
        <v>195</v>
      </c>
      <c r="C144" s="7" t="s">
        <v>393</v>
      </c>
      <c r="D144" s="30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2" x14ac:dyDescent="0.35">
      <c r="A145" s="7">
        <f t="shared" si="2"/>
        <v>142</v>
      </c>
      <c r="B145" s="7" t="s">
        <v>44</v>
      </c>
      <c r="C145" s="7" t="s">
        <v>395</v>
      </c>
      <c r="D145" s="30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46.5" x14ac:dyDescent="0.35">
      <c r="A146" s="7">
        <f t="shared" si="2"/>
        <v>143</v>
      </c>
      <c r="B146" s="7" t="s">
        <v>149</v>
      </c>
      <c r="C146" s="7" t="s">
        <v>394</v>
      </c>
      <c r="D146" s="30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108.5" x14ac:dyDescent="0.35">
      <c r="A147" s="7">
        <f t="shared" si="2"/>
        <v>144</v>
      </c>
      <c r="B147" s="7" t="s">
        <v>30</v>
      </c>
      <c r="C147" s="7" t="s">
        <v>401</v>
      </c>
      <c r="D147" s="30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46.5" x14ac:dyDescent="0.35">
      <c r="A148" s="7">
        <f t="shared" si="2"/>
        <v>145</v>
      </c>
      <c r="B148" s="7" t="s">
        <v>127</v>
      </c>
      <c r="C148" s="7" t="s">
        <v>396</v>
      </c>
      <c r="D148" s="30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6.5" x14ac:dyDescent="0.35">
      <c r="A149" s="7">
        <f t="shared" si="2"/>
        <v>146</v>
      </c>
      <c r="B149" s="7" t="s">
        <v>37</v>
      </c>
      <c r="C149" s="7" t="s">
        <v>402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7.5" x14ac:dyDescent="0.35">
      <c r="A150" s="7">
        <f t="shared" si="2"/>
        <v>147</v>
      </c>
      <c r="B150" s="7" t="s">
        <v>30</v>
      </c>
      <c r="C150" s="7" t="s">
        <v>398</v>
      </c>
      <c r="D150" s="30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62" x14ac:dyDescent="0.3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6.5" x14ac:dyDescent="0.3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46.5" x14ac:dyDescent="0.3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62" x14ac:dyDescent="0.3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46.5" x14ac:dyDescent="0.3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3" x14ac:dyDescent="0.3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3" x14ac:dyDescent="0.3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9.5" x14ac:dyDescent="0.3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2" x14ac:dyDescent="0.3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77.5" x14ac:dyDescent="0.35">
      <c r="A160" s="7">
        <f t="shared" si="2"/>
        <v>157</v>
      </c>
      <c r="B160" s="7" t="s">
        <v>99</v>
      </c>
      <c r="C160" s="7" t="s">
        <v>396</v>
      </c>
      <c r="D160" s="30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1" x14ac:dyDescent="0.35">
      <c r="A161" s="7">
        <f t="shared" si="2"/>
        <v>158</v>
      </c>
      <c r="B161" s="7" t="s">
        <v>149</v>
      </c>
      <c r="C161" s="7" t="s">
        <v>395</v>
      </c>
      <c r="D161" s="30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08.5" x14ac:dyDescent="0.35">
      <c r="A162" s="7">
        <f t="shared" si="2"/>
        <v>159</v>
      </c>
      <c r="B162" s="7" t="s">
        <v>80</v>
      </c>
      <c r="C162" s="7" t="s">
        <v>400</v>
      </c>
      <c r="D162" s="30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6.5" x14ac:dyDescent="0.35">
      <c r="A163" s="7">
        <f t="shared" si="2"/>
        <v>160</v>
      </c>
      <c r="B163" s="7" t="s">
        <v>73</v>
      </c>
      <c r="C163" s="7" t="s">
        <v>402</v>
      </c>
      <c r="D163" s="30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46.5" x14ac:dyDescent="0.35">
      <c r="A164" s="7">
        <f t="shared" si="2"/>
        <v>161</v>
      </c>
      <c r="B164" s="7" t="s">
        <v>33</v>
      </c>
      <c r="C164" s="7" t="s">
        <v>395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2" x14ac:dyDescent="0.35">
      <c r="A165" s="7">
        <f t="shared" si="2"/>
        <v>162</v>
      </c>
      <c r="B165" s="7" t="s">
        <v>80</v>
      </c>
      <c r="C165" s="7" t="s">
        <v>402</v>
      </c>
      <c r="D165" s="30" t="s">
        <v>217</v>
      </c>
      <c r="E165" s="8" t="s">
        <v>426</v>
      </c>
      <c r="F165" s="7" t="s">
        <v>427</v>
      </c>
      <c r="G165" s="56" t="s">
        <v>43</v>
      </c>
      <c r="H165" s="55" t="s">
        <v>421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46.5" x14ac:dyDescent="0.35">
      <c r="A166" s="7">
        <f t="shared" si="2"/>
        <v>163</v>
      </c>
      <c r="B166" s="7" t="s">
        <v>9</v>
      </c>
      <c r="C166" s="7" t="s">
        <v>393</v>
      </c>
      <c r="D166" s="30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31" x14ac:dyDescent="0.35">
      <c r="A167" s="7">
        <f t="shared" si="2"/>
        <v>164</v>
      </c>
      <c r="B167" s="7" t="s">
        <v>9</v>
      </c>
      <c r="C167" s="7" t="s">
        <v>402</v>
      </c>
      <c r="D167" s="30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2" x14ac:dyDescent="0.35">
      <c r="A168" s="7">
        <f t="shared" si="2"/>
        <v>165</v>
      </c>
      <c r="B168" s="7" t="s">
        <v>11</v>
      </c>
      <c r="C168" s="7" t="s">
        <v>394</v>
      </c>
      <c r="D168" s="30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6.5" x14ac:dyDescent="0.35">
      <c r="A169" s="7">
        <f t="shared" si="2"/>
        <v>166</v>
      </c>
      <c r="B169" s="7" t="s">
        <v>99</v>
      </c>
      <c r="C169" s="7" t="s">
        <v>402</v>
      </c>
      <c r="D169" s="30" t="s">
        <v>217</v>
      </c>
      <c r="E169" s="8" t="s">
        <v>436</v>
      </c>
      <c r="F169" s="7" t="s">
        <v>437</v>
      </c>
      <c r="G169" s="56" t="s">
        <v>8</v>
      </c>
      <c r="H169" s="55" t="s">
        <v>438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37.5" x14ac:dyDescent="0.35">
      <c r="A170" s="7">
        <f t="shared" si="2"/>
        <v>167</v>
      </c>
      <c r="B170" s="7" t="s">
        <v>30</v>
      </c>
      <c r="C170" s="7" t="s">
        <v>400</v>
      </c>
      <c r="D170" s="30" t="s">
        <v>217</v>
      </c>
      <c r="E170" s="8" t="s">
        <v>439</v>
      </c>
      <c r="F170" s="7" t="s">
        <v>440</v>
      </c>
      <c r="G170" s="56" t="s">
        <v>8</v>
      </c>
      <c r="H170" s="55" t="s">
        <v>376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35">
      <c r="A171" s="7">
        <f t="shared" si="2"/>
        <v>168</v>
      </c>
      <c r="B171" s="7" t="s">
        <v>30</v>
      </c>
      <c r="C171" s="7" t="s">
        <v>399</v>
      </c>
      <c r="D171" s="30" t="s">
        <v>217</v>
      </c>
      <c r="E171" s="8" t="s">
        <v>441</v>
      </c>
      <c r="F171" s="7" t="s">
        <v>442</v>
      </c>
      <c r="G171" s="56" t="s">
        <v>443</v>
      </c>
      <c r="H171" s="55" t="s">
        <v>443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35">
      <c r="A172" s="7">
        <f t="shared" si="2"/>
        <v>169</v>
      </c>
      <c r="B172" s="7" t="s">
        <v>99</v>
      </c>
      <c r="C172" s="7" t="s">
        <v>402</v>
      </c>
      <c r="D172" s="30" t="s">
        <v>217</v>
      </c>
      <c r="E172" s="8" t="s">
        <v>445</v>
      </c>
      <c r="F172" s="7" t="s">
        <v>444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35">
      <c r="A173" s="7">
        <f t="shared" si="2"/>
        <v>170</v>
      </c>
      <c r="B173" s="7" t="s">
        <v>99</v>
      </c>
      <c r="C173" s="7" t="s">
        <v>402</v>
      </c>
      <c r="D173" s="30" t="s">
        <v>217</v>
      </c>
      <c r="E173" s="8" t="s">
        <v>445</v>
      </c>
      <c r="F173" s="7" t="s">
        <v>444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7.5" x14ac:dyDescent="0.35">
      <c r="A174" s="8">
        <f t="shared" si="2"/>
        <v>171</v>
      </c>
      <c r="B174" s="7" t="s">
        <v>99</v>
      </c>
      <c r="C174" s="7" t="s">
        <v>402</v>
      </c>
      <c r="D174" s="30" t="s">
        <v>217</v>
      </c>
      <c r="E174" s="8" t="s">
        <v>446</v>
      </c>
      <c r="F174" s="7" t="s">
        <v>447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50" x14ac:dyDescent="0.35">
      <c r="A175" s="8">
        <f t="shared" si="2"/>
        <v>172</v>
      </c>
      <c r="B175" s="7" t="s">
        <v>103</v>
      </c>
      <c r="C175" s="7" t="s">
        <v>402</v>
      </c>
      <c r="D175" s="30" t="s">
        <v>217</v>
      </c>
      <c r="E175" s="8" t="s">
        <v>448</v>
      </c>
      <c r="F175" s="7" t="s">
        <v>449</v>
      </c>
      <c r="G175" s="56" t="s">
        <v>129</v>
      </c>
      <c r="H175" s="55" t="s">
        <v>352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62" x14ac:dyDescent="0.35">
      <c r="A176" s="8">
        <f t="shared" si="2"/>
        <v>173</v>
      </c>
      <c r="B176" s="7" t="s">
        <v>149</v>
      </c>
      <c r="C176" s="7" t="s">
        <v>402</v>
      </c>
      <c r="D176" s="30" t="s">
        <v>217</v>
      </c>
      <c r="E176" s="8" t="s">
        <v>450</v>
      </c>
      <c r="F176" s="7" t="s">
        <v>451</v>
      </c>
      <c r="G176" s="56" t="s">
        <v>8</v>
      </c>
      <c r="H176" s="55" t="s">
        <v>452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31" x14ac:dyDescent="0.35">
      <c r="A177" s="8">
        <f t="shared" si="2"/>
        <v>174</v>
      </c>
      <c r="B177" s="7" t="s">
        <v>73</v>
      </c>
      <c r="C177" s="7" t="s">
        <v>396</v>
      </c>
      <c r="D177" s="30" t="s">
        <v>217</v>
      </c>
      <c r="E177" s="8" t="s">
        <v>453</v>
      </c>
      <c r="F177" s="7" t="s">
        <v>454</v>
      </c>
      <c r="G177" s="56" t="s">
        <v>43</v>
      </c>
      <c r="H177" s="55" t="s">
        <v>455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6.5" x14ac:dyDescent="0.35">
      <c r="A178" s="8">
        <f t="shared" si="2"/>
        <v>175</v>
      </c>
      <c r="B178" s="7" t="s">
        <v>48</v>
      </c>
      <c r="C178" s="7" t="s">
        <v>398</v>
      </c>
      <c r="D178" s="30" t="s">
        <v>217</v>
      </c>
      <c r="E178" s="8" t="s">
        <v>456</v>
      </c>
      <c r="F178" s="7" t="s">
        <v>457</v>
      </c>
      <c r="G178" s="56" t="s">
        <v>8</v>
      </c>
      <c r="H178" s="55" t="s">
        <v>376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1" x14ac:dyDescent="0.35">
      <c r="A179" s="8">
        <f t="shared" si="2"/>
        <v>176</v>
      </c>
      <c r="B179" s="7" t="s">
        <v>99</v>
      </c>
      <c r="C179" s="7" t="s">
        <v>402</v>
      </c>
      <c r="D179" s="30" t="s">
        <v>217</v>
      </c>
      <c r="E179" s="8" t="s">
        <v>458</v>
      </c>
      <c r="F179" s="7" t="s">
        <v>459</v>
      </c>
      <c r="G179" s="56" t="s">
        <v>8</v>
      </c>
      <c r="H179" s="55" t="s">
        <v>460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7.5" x14ac:dyDescent="0.35">
      <c r="A180" s="8">
        <f t="shared" si="2"/>
        <v>177</v>
      </c>
      <c r="B180" s="7" t="s">
        <v>33</v>
      </c>
      <c r="C180" s="7" t="s">
        <v>402</v>
      </c>
      <c r="D180" s="30" t="s">
        <v>217</v>
      </c>
      <c r="E180" s="8" t="s">
        <v>461</v>
      </c>
      <c r="F180" s="7" t="s">
        <v>463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6.5" x14ac:dyDescent="0.35">
      <c r="A181" s="8">
        <f t="shared" si="2"/>
        <v>178</v>
      </c>
      <c r="B181" s="7" t="s">
        <v>33</v>
      </c>
      <c r="C181" s="7" t="s">
        <v>398</v>
      </c>
      <c r="D181" s="30" t="s">
        <v>217</v>
      </c>
      <c r="E181" s="8" t="s">
        <v>462</v>
      </c>
      <c r="F181" s="7" t="s">
        <v>464</v>
      </c>
      <c r="G181" s="56" t="s">
        <v>43</v>
      </c>
      <c r="H181" s="55" t="s">
        <v>465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6.5" x14ac:dyDescent="0.35">
      <c r="A182" s="8">
        <f t="shared" si="2"/>
        <v>179</v>
      </c>
      <c r="B182" s="7" t="s">
        <v>80</v>
      </c>
      <c r="C182" s="7" t="s">
        <v>400</v>
      </c>
      <c r="D182" s="30" t="s">
        <v>217</v>
      </c>
      <c r="E182" s="8" t="s">
        <v>466</v>
      </c>
      <c r="F182" s="7" t="s">
        <v>467</v>
      </c>
      <c r="G182" s="56" t="s">
        <v>120</v>
      </c>
      <c r="H182" s="55" t="s">
        <v>468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2" x14ac:dyDescent="0.35">
      <c r="A183" s="8">
        <f t="shared" si="2"/>
        <v>180</v>
      </c>
      <c r="B183" s="7" t="s">
        <v>48</v>
      </c>
      <c r="C183" s="7" t="s">
        <v>402</v>
      </c>
      <c r="D183" s="30" t="s">
        <v>217</v>
      </c>
      <c r="E183" s="8" t="s">
        <v>469</v>
      </c>
      <c r="F183" s="7" t="s">
        <v>470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>
        <v>44159</v>
      </c>
      <c r="M183" s="16" t="s">
        <v>23</v>
      </c>
      <c r="N183" s="7" t="s">
        <v>36</v>
      </c>
      <c r="O183" s="39"/>
    </row>
    <row r="184" spans="1:15" ht="46.5" x14ac:dyDescent="0.35">
      <c r="A184" s="8">
        <f t="shared" si="2"/>
        <v>181</v>
      </c>
      <c r="B184" s="7" t="s">
        <v>33</v>
      </c>
      <c r="C184" s="7" t="s">
        <v>396</v>
      </c>
      <c r="D184" s="30" t="s">
        <v>217</v>
      </c>
      <c r="E184" s="8" t="s">
        <v>471</v>
      </c>
      <c r="F184" s="7" t="s">
        <v>472</v>
      </c>
      <c r="G184" s="56" t="s">
        <v>120</v>
      </c>
      <c r="H184" s="55" t="s">
        <v>473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62" x14ac:dyDescent="0.35">
      <c r="A185" s="8">
        <f t="shared" si="2"/>
        <v>182</v>
      </c>
      <c r="B185" s="7" t="s">
        <v>30</v>
      </c>
      <c r="C185" s="7" t="s">
        <v>399</v>
      </c>
      <c r="D185" s="30" t="s">
        <v>217</v>
      </c>
      <c r="E185" s="8" t="s">
        <v>474</v>
      </c>
      <c r="F185" s="7" t="s">
        <v>475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1" x14ac:dyDescent="0.35">
      <c r="A186" s="8">
        <f t="shared" si="2"/>
        <v>183</v>
      </c>
      <c r="B186" s="7" t="s">
        <v>44</v>
      </c>
      <c r="C186" s="7" t="s">
        <v>395</v>
      </c>
      <c r="D186" s="30" t="s">
        <v>217</v>
      </c>
      <c r="E186" s="8" t="s">
        <v>476</v>
      </c>
      <c r="F186" s="7" t="s">
        <v>477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7.5" x14ac:dyDescent="0.35">
      <c r="A187" s="8">
        <f t="shared" si="2"/>
        <v>184</v>
      </c>
      <c r="B187" s="7" t="s">
        <v>99</v>
      </c>
      <c r="C187" s="7" t="s">
        <v>402</v>
      </c>
      <c r="D187" s="30" t="s">
        <v>217</v>
      </c>
      <c r="E187" s="8" t="s">
        <v>478</v>
      </c>
      <c r="F187" s="7" t="s">
        <v>479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46.5" x14ac:dyDescent="0.35">
      <c r="A188" s="8">
        <f t="shared" si="2"/>
        <v>185</v>
      </c>
      <c r="B188" s="7" t="s">
        <v>195</v>
      </c>
      <c r="C188" s="7" t="s">
        <v>401</v>
      </c>
      <c r="D188" s="30" t="s">
        <v>217</v>
      </c>
      <c r="E188" s="8" t="s">
        <v>480</v>
      </c>
      <c r="F188" s="7" t="s">
        <v>481</v>
      </c>
      <c r="G188" s="56" t="s">
        <v>120</v>
      </c>
      <c r="H188" s="55" t="s">
        <v>482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46.5" x14ac:dyDescent="0.35">
      <c r="A189" s="8">
        <f t="shared" si="2"/>
        <v>186</v>
      </c>
      <c r="B189" s="7" t="s">
        <v>127</v>
      </c>
      <c r="C189" s="7" t="s">
        <v>394</v>
      </c>
      <c r="D189" s="30" t="s">
        <v>217</v>
      </c>
      <c r="E189" s="8" t="s">
        <v>483</v>
      </c>
      <c r="F189" s="7" t="s">
        <v>484</v>
      </c>
      <c r="G189" s="56" t="s">
        <v>8</v>
      </c>
      <c r="H189" s="55" t="s">
        <v>317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7.5" x14ac:dyDescent="0.35">
      <c r="A190" s="8">
        <f t="shared" si="2"/>
        <v>187</v>
      </c>
      <c r="B190" s="7" t="s">
        <v>44</v>
      </c>
      <c r="C190" s="7" t="s">
        <v>395</v>
      </c>
      <c r="D190" s="30" t="s">
        <v>217</v>
      </c>
      <c r="E190" s="8" t="s">
        <v>485</v>
      </c>
      <c r="F190" s="7" t="s">
        <v>14</v>
      </c>
      <c r="G190" s="56" t="s">
        <v>8</v>
      </c>
      <c r="H190" s="55" t="s">
        <v>468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7.5" x14ac:dyDescent="0.35">
      <c r="A191" s="8">
        <f t="shared" si="2"/>
        <v>188</v>
      </c>
      <c r="B191" s="7" t="s">
        <v>488</v>
      </c>
      <c r="C191" s="7" t="s">
        <v>393</v>
      </c>
      <c r="D191" s="30" t="s">
        <v>217</v>
      </c>
      <c r="E191" s="8" t="s">
        <v>486</v>
      </c>
      <c r="F191" s="7" t="s">
        <v>487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7.5" x14ac:dyDescent="0.35">
      <c r="A192" s="8">
        <f t="shared" si="2"/>
        <v>189</v>
      </c>
      <c r="B192" s="7" t="s">
        <v>488</v>
      </c>
      <c r="C192" s="7" t="s">
        <v>393</v>
      </c>
      <c r="D192" s="30" t="s">
        <v>217</v>
      </c>
      <c r="E192" s="8" t="s">
        <v>486</v>
      </c>
      <c r="F192" s="7" t="s">
        <v>487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7.5" x14ac:dyDescent="0.35">
      <c r="A193" s="8">
        <f t="shared" si="2"/>
        <v>190</v>
      </c>
      <c r="B193" s="7" t="s">
        <v>9</v>
      </c>
      <c r="C193" s="7" t="s">
        <v>396</v>
      </c>
      <c r="D193" s="30" t="s">
        <v>217</v>
      </c>
      <c r="E193" s="8" t="s">
        <v>489</v>
      </c>
      <c r="F193" s="7" t="s">
        <v>490</v>
      </c>
      <c r="G193" s="56" t="s">
        <v>8</v>
      </c>
      <c r="H193" s="55" t="s">
        <v>468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ht="50" x14ac:dyDescent="0.35">
      <c r="A194" s="8">
        <f t="shared" si="2"/>
        <v>191</v>
      </c>
      <c r="B194" s="7" t="s">
        <v>9</v>
      </c>
      <c r="C194" s="7" t="s">
        <v>402</v>
      </c>
      <c r="D194" s="30" t="s">
        <v>217</v>
      </c>
      <c r="E194" s="8" t="s">
        <v>491</v>
      </c>
      <c r="F194" s="7" t="s">
        <v>492</v>
      </c>
      <c r="G194" s="56" t="s">
        <v>8</v>
      </c>
      <c r="H194" s="55" t="s">
        <v>65</v>
      </c>
      <c r="I194" s="12">
        <v>1860000000</v>
      </c>
      <c r="J194" s="13">
        <v>930000000</v>
      </c>
      <c r="K194" s="11">
        <v>44145</v>
      </c>
      <c r="L194" s="11" t="s">
        <v>47</v>
      </c>
      <c r="M194" s="16" t="s">
        <v>138</v>
      </c>
      <c r="N194" s="7" t="s">
        <v>192</v>
      </c>
      <c r="O194" s="39"/>
    </row>
    <row r="195" spans="1:15" ht="46.5" x14ac:dyDescent="0.35">
      <c r="A195" s="8">
        <f t="shared" si="2"/>
        <v>192</v>
      </c>
      <c r="B195" s="7" t="s">
        <v>103</v>
      </c>
      <c r="C195" s="7" t="s">
        <v>402</v>
      </c>
      <c r="D195" s="30" t="s">
        <v>217</v>
      </c>
      <c r="E195" s="8" t="s">
        <v>493</v>
      </c>
      <c r="F195" s="7" t="s">
        <v>494</v>
      </c>
      <c r="G195" s="56" t="s">
        <v>8</v>
      </c>
      <c r="H195" s="55" t="s">
        <v>495</v>
      </c>
      <c r="I195" s="12">
        <v>250000000</v>
      </c>
      <c r="J195" s="13">
        <v>125000000</v>
      </c>
      <c r="K195" s="11">
        <v>44144</v>
      </c>
      <c r="L195" s="11" t="s">
        <v>47</v>
      </c>
      <c r="M195" s="7" t="s">
        <v>138</v>
      </c>
      <c r="N195" s="7" t="s">
        <v>16</v>
      </c>
      <c r="O195" s="39"/>
    </row>
    <row r="196" spans="1:15" ht="31" x14ac:dyDescent="0.35">
      <c r="A196" s="8">
        <f t="shared" si="2"/>
        <v>193</v>
      </c>
      <c r="B196" s="7" t="s">
        <v>195</v>
      </c>
      <c r="C196" s="7" t="s">
        <v>395</v>
      </c>
      <c r="D196" s="30" t="s">
        <v>217</v>
      </c>
      <c r="E196" s="8" t="s">
        <v>496</v>
      </c>
      <c r="F196" s="7" t="s">
        <v>497</v>
      </c>
      <c r="G196" s="56" t="s">
        <v>43</v>
      </c>
      <c r="H196" s="55" t="s">
        <v>498</v>
      </c>
      <c r="I196" s="12">
        <v>240000000</v>
      </c>
      <c r="J196" s="13">
        <v>119096629</v>
      </c>
      <c r="K196" s="11">
        <v>44133</v>
      </c>
      <c r="L196" s="11">
        <v>44141</v>
      </c>
      <c r="M196" s="16" t="s">
        <v>23</v>
      </c>
      <c r="N196" s="7" t="s">
        <v>36</v>
      </c>
      <c r="O196" s="39"/>
    </row>
    <row r="197" spans="1:15" ht="50" x14ac:dyDescent="0.35">
      <c r="A197" s="8">
        <f t="shared" si="2"/>
        <v>194</v>
      </c>
      <c r="B197" s="7" t="s">
        <v>76</v>
      </c>
      <c r="C197" s="7" t="s">
        <v>394</v>
      </c>
      <c r="D197" s="30" t="s">
        <v>217</v>
      </c>
      <c r="E197" s="8" t="s">
        <v>499</v>
      </c>
      <c r="F197" s="7" t="s">
        <v>500</v>
      </c>
      <c r="G197" s="56" t="s">
        <v>501</v>
      </c>
      <c r="H197" s="55" t="s">
        <v>502</v>
      </c>
      <c r="I197" s="12">
        <v>12500000</v>
      </c>
      <c r="J197" s="13">
        <v>2500000</v>
      </c>
      <c r="K197" s="11">
        <v>44145</v>
      </c>
      <c r="L197" s="11" t="s">
        <v>47</v>
      </c>
      <c r="M197" s="16" t="s">
        <v>138</v>
      </c>
      <c r="N197" s="7" t="s">
        <v>36</v>
      </c>
      <c r="O197" s="39"/>
    </row>
    <row r="198" spans="1:15" ht="46.5" x14ac:dyDescent="0.35">
      <c r="A198" s="8">
        <f t="shared" ref="A198:A203" si="3">A197+1</f>
        <v>195</v>
      </c>
      <c r="B198" s="7" t="s">
        <v>133</v>
      </c>
      <c r="C198" s="7" t="s">
        <v>395</v>
      </c>
      <c r="D198" s="30" t="s">
        <v>217</v>
      </c>
      <c r="E198" s="8" t="s">
        <v>503</v>
      </c>
      <c r="F198" s="7" t="s">
        <v>504</v>
      </c>
      <c r="G198" s="56" t="s">
        <v>129</v>
      </c>
      <c r="H198" s="55" t="s">
        <v>505</v>
      </c>
      <c r="I198" s="12">
        <v>48322600</v>
      </c>
      <c r="J198" s="13">
        <v>24161300</v>
      </c>
      <c r="K198" s="11">
        <v>44147</v>
      </c>
      <c r="L198" s="11">
        <v>44158</v>
      </c>
      <c r="M198" s="16" t="s">
        <v>23</v>
      </c>
      <c r="N198" s="7" t="s">
        <v>36</v>
      </c>
      <c r="O198" s="39"/>
    </row>
    <row r="199" spans="1:15" ht="31" x14ac:dyDescent="0.35">
      <c r="A199" s="8">
        <f t="shared" si="3"/>
        <v>196</v>
      </c>
      <c r="B199" s="8" t="s">
        <v>80</v>
      </c>
      <c r="C199" s="8" t="s">
        <v>402</v>
      </c>
      <c r="D199" s="30" t="s">
        <v>217</v>
      </c>
      <c r="E199" s="8" t="s">
        <v>506</v>
      </c>
      <c r="F199" s="7" t="s">
        <v>507</v>
      </c>
      <c r="G199" s="56" t="s">
        <v>8</v>
      </c>
      <c r="H199" s="55" t="s">
        <v>495</v>
      </c>
      <c r="I199" s="12">
        <v>2750000</v>
      </c>
      <c r="J199" s="13">
        <v>1375000</v>
      </c>
      <c r="K199" s="11">
        <v>44127</v>
      </c>
      <c r="L199" s="11">
        <v>44148</v>
      </c>
      <c r="M199" s="16" t="s">
        <v>23</v>
      </c>
      <c r="N199" s="7" t="s">
        <v>113</v>
      </c>
      <c r="O199" s="39"/>
    </row>
    <row r="200" spans="1:15" ht="62" x14ac:dyDescent="0.35">
      <c r="A200" s="8">
        <f t="shared" si="3"/>
        <v>197</v>
      </c>
      <c r="B200" s="8" t="s">
        <v>48</v>
      </c>
      <c r="C200" s="8" t="s">
        <v>400</v>
      </c>
      <c r="D200" s="30" t="s">
        <v>217</v>
      </c>
      <c r="E200" s="8" t="s">
        <v>511</v>
      </c>
      <c r="F200" s="7" t="s">
        <v>509</v>
      </c>
      <c r="G200" s="56" t="s">
        <v>8</v>
      </c>
      <c r="H200" s="55" t="s">
        <v>339</v>
      </c>
      <c r="I200" s="12">
        <v>50000000</v>
      </c>
      <c r="J200" s="13">
        <v>20000000</v>
      </c>
      <c r="K200" s="11">
        <v>44133</v>
      </c>
      <c r="L200" s="11">
        <v>44159</v>
      </c>
      <c r="M200" s="16" t="s">
        <v>23</v>
      </c>
      <c r="N200" s="7" t="s">
        <v>16</v>
      </c>
      <c r="O200" s="39"/>
    </row>
    <row r="201" spans="1:15" ht="46.5" x14ac:dyDescent="0.35">
      <c r="A201" s="8">
        <f t="shared" si="3"/>
        <v>198</v>
      </c>
      <c r="B201" s="8" t="s">
        <v>48</v>
      </c>
      <c r="C201" s="8" t="s">
        <v>397</v>
      </c>
      <c r="D201" s="30" t="s">
        <v>217</v>
      </c>
      <c r="E201" s="8" t="s">
        <v>512</v>
      </c>
      <c r="F201" s="7" t="s">
        <v>510</v>
      </c>
      <c r="G201" s="56" t="s">
        <v>8</v>
      </c>
      <c r="H201" s="55" t="s">
        <v>513</v>
      </c>
      <c r="I201" s="12">
        <v>1600000000</v>
      </c>
      <c r="J201" s="13">
        <v>800000000</v>
      </c>
      <c r="K201" s="11">
        <v>44141</v>
      </c>
      <c r="L201" s="11">
        <v>44159</v>
      </c>
      <c r="M201" s="16" t="s">
        <v>23</v>
      </c>
      <c r="N201" s="7" t="s">
        <v>113</v>
      </c>
      <c r="O201" s="39"/>
    </row>
    <row r="202" spans="1:15" ht="46.5" x14ac:dyDescent="0.35">
      <c r="A202" s="8">
        <f t="shared" si="3"/>
        <v>199</v>
      </c>
      <c r="B202" s="8" t="s">
        <v>11</v>
      </c>
      <c r="C202" s="8" t="s">
        <v>398</v>
      </c>
      <c r="D202" s="30" t="s">
        <v>217</v>
      </c>
      <c r="E202" s="8" t="s">
        <v>514</v>
      </c>
      <c r="F202" s="7" t="s">
        <v>515</v>
      </c>
      <c r="G202" s="56" t="s">
        <v>8</v>
      </c>
      <c r="H202" s="55" t="s">
        <v>516</v>
      </c>
      <c r="I202" s="12">
        <v>3500000</v>
      </c>
      <c r="J202" s="13">
        <v>134026.99</v>
      </c>
      <c r="K202" s="11">
        <v>44147</v>
      </c>
      <c r="L202" s="11">
        <v>44154</v>
      </c>
      <c r="M202" s="16" t="s">
        <v>23</v>
      </c>
      <c r="N202" s="7" t="s">
        <v>16</v>
      </c>
      <c r="O202" s="39"/>
    </row>
    <row r="203" spans="1:15" ht="46.5" x14ac:dyDescent="0.35">
      <c r="A203" s="8">
        <f t="shared" si="3"/>
        <v>200</v>
      </c>
      <c r="B203" s="8" t="s">
        <v>195</v>
      </c>
      <c r="C203" s="8" t="s">
        <v>401</v>
      </c>
      <c r="D203" s="30" t="s">
        <v>217</v>
      </c>
      <c r="E203" s="8" t="s">
        <v>517</v>
      </c>
      <c r="F203" s="7" t="s">
        <v>481</v>
      </c>
      <c r="G203" s="56" t="s">
        <v>120</v>
      </c>
      <c r="H203" s="55" t="s">
        <v>482</v>
      </c>
      <c r="I203" s="12">
        <v>1000000000</v>
      </c>
      <c r="J203" s="13">
        <v>500000000</v>
      </c>
      <c r="K203" s="11">
        <v>44127</v>
      </c>
      <c r="L203" s="11">
        <v>44155</v>
      </c>
      <c r="M203" s="16" t="s">
        <v>23</v>
      </c>
      <c r="N203" s="7" t="s">
        <v>36</v>
      </c>
      <c r="O203" s="39"/>
    </row>
    <row r="204" spans="1:15" x14ac:dyDescent="0.35">
      <c r="A204" s="40"/>
      <c r="B204" s="39"/>
      <c r="C204" s="39"/>
      <c r="D204" s="44"/>
      <c r="E204" s="40"/>
      <c r="F204" s="39"/>
      <c r="G204" s="57"/>
      <c r="H204" s="58"/>
      <c r="I204" s="49"/>
      <c r="J204" s="48"/>
      <c r="K204" s="54"/>
      <c r="L204" s="54"/>
      <c r="M204" s="64"/>
      <c r="N204" s="39"/>
      <c r="O204" s="39"/>
    </row>
    <row r="205" spans="1:15" x14ac:dyDescent="0.35">
      <c r="A205" s="40"/>
      <c r="B205" s="39"/>
      <c r="C205" s="39"/>
      <c r="D205" s="44"/>
      <c r="E205" s="40"/>
      <c r="F205" s="39"/>
      <c r="G205" s="57"/>
      <c r="H205" s="58"/>
      <c r="I205" s="49"/>
      <c r="J205" s="48"/>
      <c r="K205" s="54"/>
      <c r="L205" s="54"/>
      <c r="M205" s="64"/>
      <c r="N205" s="39"/>
      <c r="O205" s="39"/>
    </row>
    <row r="206" spans="1:15" x14ac:dyDescent="0.35">
      <c r="A206" s="40"/>
      <c r="B206" s="39"/>
      <c r="C206" s="39"/>
      <c r="D206" s="44"/>
      <c r="E206" s="40"/>
      <c r="F206" s="39"/>
      <c r="G206" s="57"/>
      <c r="H206" s="58"/>
      <c r="I206" s="49"/>
      <c r="J206" s="48"/>
      <c r="K206" s="54"/>
      <c r="L206" s="54"/>
      <c r="M206" s="64"/>
      <c r="N206" s="39"/>
      <c r="O206" s="39"/>
    </row>
    <row r="207" spans="1:15" x14ac:dyDescent="0.35">
      <c r="N207" s="1"/>
    </row>
    <row r="209" spans="4:10" x14ac:dyDescent="0.35">
      <c r="I209" s="50">
        <f>SUBTOTAL(9,I4:I207)</f>
        <v>49919331981</v>
      </c>
      <c r="J209" s="51">
        <f>SUBTOTAL(9,J4:J207)</f>
        <v>21119875449.990002</v>
      </c>
    </row>
    <row r="213" spans="4:10" x14ac:dyDescent="0.35">
      <c r="I213" s="52">
        <f>I209/1000000</f>
        <v>49919.331981000003</v>
      </c>
      <c r="J213" s="53">
        <f>J209/1000000</f>
        <v>21119.875449990002</v>
      </c>
    </row>
    <row r="215" spans="4:10" ht="31" x14ac:dyDescent="0.35">
      <c r="D215" s="1" t="s">
        <v>25</v>
      </c>
      <c r="E215" s="6">
        <v>200</v>
      </c>
      <c r="G215" s="50"/>
      <c r="H215" s="50"/>
    </row>
    <row r="216" spans="4:10" ht="31" x14ac:dyDescent="0.35">
      <c r="D216" s="1" t="s">
        <v>26</v>
      </c>
      <c r="E216" s="6">
        <v>7</v>
      </c>
      <c r="G216" s="50"/>
      <c r="H216" s="50"/>
      <c r="J216" s="53"/>
    </row>
    <row r="217" spans="4:10" ht="31" x14ac:dyDescent="0.35">
      <c r="D217" s="1" t="s">
        <v>27</v>
      </c>
      <c r="E217" s="6">
        <v>193</v>
      </c>
      <c r="G217" s="50"/>
      <c r="H217" s="50"/>
      <c r="I217" s="52">
        <f>I209/1000000000</f>
        <v>49.919331980999999</v>
      </c>
      <c r="J217" s="53">
        <f>J209/1000000000</f>
        <v>21.119875449990001</v>
      </c>
    </row>
    <row r="218" spans="4:10" x14ac:dyDescent="0.35">
      <c r="G218" s="52"/>
      <c r="H218" s="52"/>
      <c r="I218" s="52"/>
      <c r="J218" s="53"/>
    </row>
    <row r="220" spans="4:10" x14ac:dyDescent="0.35">
      <c r="G220" s="50"/>
      <c r="H220" s="50"/>
      <c r="I220" s="52"/>
      <c r="J220" s="53"/>
    </row>
    <row r="222" spans="4:10" x14ac:dyDescent="0.35">
      <c r="G222" s="50"/>
      <c r="H222" s="50"/>
    </row>
    <row r="223" spans="4:10" x14ac:dyDescent="0.35">
      <c r="G223" s="50"/>
      <c r="H223" s="50"/>
    </row>
    <row r="224" spans="4:10" x14ac:dyDescent="0.35">
      <c r="G224" s="52"/>
      <c r="H224" s="52"/>
      <c r="I224" s="52"/>
      <c r="J224" s="53"/>
    </row>
    <row r="225" spans="9:10" x14ac:dyDescent="0.35">
      <c r="I225" s="52"/>
      <c r="J225" s="53"/>
    </row>
    <row r="231" spans="9:10" x14ac:dyDescent="0.35">
      <c r="I231" s="50"/>
      <c r="J231" s="51"/>
    </row>
    <row r="234" spans="9:10" x14ac:dyDescent="0.35">
      <c r="I234" s="50"/>
      <c r="J234" s="50"/>
    </row>
  </sheetData>
  <autoFilter ref="A2:N203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2020-11-27T11:10:22Z</dcterms:modified>
</cp:coreProperties>
</file>